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0305" windowHeight="8145" activeTab="3"/>
  </bookViews>
  <sheets>
    <sheet name="P1_ZOZNAM drevín" sheetId="8" r:id="rId1"/>
    <sheet name="P2_ZOZNAM bylín" sheetId="9" r:id="rId2"/>
    <sheet name="P3_UDRŽBA" sheetId="12" r:id="rId3"/>
    <sheet name="P4_VYKAZ" sheetId="11" r:id="rId4"/>
  </sheets>
  <calcPr calcId="144525"/>
</workbook>
</file>

<file path=xl/calcChain.xml><?xml version="1.0" encoding="utf-8"?>
<calcChain xmlns="http://schemas.openxmlformats.org/spreadsheetml/2006/main">
  <c r="B17" i="8" l="1"/>
  <c r="B2" i="8"/>
  <c r="C23" i="11" l="1"/>
  <c r="C10" i="11" l="1"/>
  <c r="C4" i="11"/>
  <c r="C30" i="11" l="1"/>
  <c r="C26" i="11"/>
  <c r="C24" i="11" l="1"/>
  <c r="C29" i="11"/>
  <c r="C28" i="11"/>
  <c r="C25" i="11"/>
  <c r="B2" i="9"/>
  <c r="B36" i="9" s="1"/>
  <c r="C21" i="11" s="1"/>
  <c r="C27" i="11" s="1"/>
  <c r="B33" i="9"/>
  <c r="B32" i="9" s="1"/>
  <c r="B37" i="9" s="1"/>
  <c r="C22" i="11" s="1"/>
  <c r="B21" i="8" l="1"/>
</calcChain>
</file>

<file path=xl/sharedStrings.xml><?xml version="1.0" encoding="utf-8"?>
<sst xmlns="http://schemas.openxmlformats.org/spreadsheetml/2006/main" count="148" uniqueCount="119">
  <si>
    <t>STROMY</t>
  </si>
  <si>
    <t>POČET (ks)</t>
  </si>
  <si>
    <t>Lythrum salicaria</t>
  </si>
  <si>
    <t>Achillea millefolium Terracotta</t>
  </si>
  <si>
    <t>Angelica archangelica</t>
  </si>
  <si>
    <t>Artemisia dranunculus Senior</t>
  </si>
  <si>
    <t>Aster laterifolius Monch</t>
  </si>
  <si>
    <t>Campanula lactoflora Loddon Anna</t>
  </si>
  <si>
    <t>Echinacea purpurea Magnus</t>
  </si>
  <si>
    <t>Eupatorium maculatum Atropurpureum</t>
  </si>
  <si>
    <t>Euphorbia palustris Walenburg´s Glorie</t>
  </si>
  <si>
    <t>Filipendula purpurea Elegans</t>
  </si>
  <si>
    <t>Geranium Patricia</t>
  </si>
  <si>
    <t>Leucanthenum vulgaris Mainkonigin</t>
  </si>
  <si>
    <t>Liatris spicata Floristan Weiss</t>
  </si>
  <si>
    <t>Geranium magnificum Anemoniflorum</t>
  </si>
  <si>
    <t>Lysimachia clethroides</t>
  </si>
  <si>
    <t>Melissa officinalis</t>
  </si>
  <si>
    <t>Monarda Schneewittchen</t>
  </si>
  <si>
    <t>Persicaria amplexicaulis Rosea</t>
  </si>
  <si>
    <t xml:space="preserve">Phlomis tuberosa </t>
  </si>
  <si>
    <t>Rudbeckia fulgida Goldsturm</t>
  </si>
  <si>
    <t>Veronica gentianoides</t>
  </si>
  <si>
    <t>Veronicastrum Pink Glow</t>
  </si>
  <si>
    <t>Molinia arundinacea Karl Foester</t>
  </si>
  <si>
    <t>DRUH (latinský názov)</t>
  </si>
  <si>
    <t>SPOLU</t>
  </si>
  <si>
    <t>Salvia Serenade</t>
  </si>
  <si>
    <t>Sanguisorba officinalis Red Thunder</t>
  </si>
  <si>
    <t>m</t>
  </si>
  <si>
    <t>KRY</t>
  </si>
  <si>
    <t>Brunnera macrophylla</t>
  </si>
  <si>
    <t>Hemerocallis Aten</t>
  </si>
  <si>
    <t>Calamgrostis acutiflora  Karl Foester</t>
  </si>
  <si>
    <t>Deschampsia caespitosa</t>
  </si>
  <si>
    <t>TRVALKY - DAŽĎOVÁ ZÁHRADA</t>
  </si>
  <si>
    <t>Zmes Crocus, Narcissus žltý a biely, Muscari</t>
  </si>
  <si>
    <t>ZOZNAM RASTLÍN NA VÝSADBU ZÁHONOV</t>
  </si>
  <si>
    <t>CIBUĽOVINY DO TRÁVNIKA</t>
  </si>
  <si>
    <t>SPOLU (ks)</t>
  </si>
  <si>
    <t>Acer campestre, o 12/14 cm</t>
  </si>
  <si>
    <t>Betula pendula, o 12/14 cm</t>
  </si>
  <si>
    <t>Carpinus betulus, o 16/18 cm</t>
  </si>
  <si>
    <t>Fagus sylvatica, o 12/14 cm</t>
  </si>
  <si>
    <t>Fraxinus angustifolia, o 16/18 cm</t>
  </si>
  <si>
    <t>Fraxinus excelsior, o 16/18 cm</t>
  </si>
  <si>
    <t>Prunus avium Plena, o 16/18 cm</t>
  </si>
  <si>
    <t>Quercus coccinea, o 14/16 cm</t>
  </si>
  <si>
    <t>Quercus palustris, o 18/20 cm</t>
  </si>
  <si>
    <t>Quercus robur, o 16/18 cm</t>
  </si>
  <si>
    <t>Quercus robur Fastigiata Koster, o 14/16 cm</t>
  </si>
  <si>
    <t>Quercus rubra, o 16/18 cm</t>
  </si>
  <si>
    <t>Tilia cordata, o 16/18 cm</t>
  </si>
  <si>
    <t>Corylus avellana, 40/60 cm</t>
  </si>
  <si>
    <t>Padus avium, 40/60 cm</t>
  </si>
  <si>
    <t>Sambucus nigra, 40/60 cm</t>
  </si>
  <si>
    <t>cibuľoviny do trávnika</t>
  </si>
  <si>
    <t>POLOŽKA</t>
  </si>
  <si>
    <t>M.J.</t>
  </si>
  <si>
    <t>POČET/VEĽKOSŤ</t>
  </si>
  <si>
    <t>PRÍRAVA ÚZEMIA</t>
  </si>
  <si>
    <t>celková plocha riešeného územia</t>
  </si>
  <si>
    <t>m²</t>
  </si>
  <si>
    <t>výrub krov</t>
  </si>
  <si>
    <t>ks</t>
  </si>
  <si>
    <t>ZALOŽENIE SADOVÝCH ÚPRAV</t>
  </si>
  <si>
    <t>MATERIÁL</t>
  </si>
  <si>
    <t>kg</t>
  </si>
  <si>
    <t>koly (3ks/strom)</t>
  </si>
  <si>
    <t>polkoly (1 ks/strom)</t>
  </si>
  <si>
    <t>viazací materiál (2,5m/strom)</t>
  </si>
  <si>
    <t>zálievka rastlín po výsadbe (50l/strom, 5l/ker, 1l/trvalka)</t>
  </si>
  <si>
    <t>l</t>
  </si>
  <si>
    <t xml:space="preserve">Cibuľoviny v trávniku </t>
  </si>
  <si>
    <t>trvalky - dažďová záhrada</t>
  </si>
  <si>
    <t>trávne osivo - lúčna zmes (2g/m²)</t>
  </si>
  <si>
    <t>štrk praný frakcie 8/16mm - trvalkový záhon, 15 cm</t>
  </si>
  <si>
    <t xml:space="preserve">štartovacie hnojivo pre cibuľoviny </t>
  </si>
  <si>
    <t>hnojivo pre stromy (20 g/ks)</t>
  </si>
  <si>
    <t>Dažďová záhrada</t>
  </si>
  <si>
    <t>mulčovacia kôra (m2/strom), 75 l vrece</t>
  </si>
  <si>
    <t>POČET OPAKOVANÍ</t>
  </si>
  <si>
    <t>zálievka stromov (prvé tri roky)</t>
  </si>
  <si>
    <t>podľa potreby</t>
  </si>
  <si>
    <t>kontrola kotvenia stromov (prvé tri roky)</t>
  </si>
  <si>
    <t>úprava výšky priechodného prierezu koruny stromov (2,5 m) rezom</t>
  </si>
  <si>
    <t>v prípade potreby</t>
  </si>
  <si>
    <t>ochrana stromov proti chorobám a škodcom</t>
  </si>
  <si>
    <t>čistenie a odburiňovanie záhonov trvaliek a cibuľovín</t>
  </si>
  <si>
    <t>doplnenie anorganického mulču (štrku)</t>
  </si>
  <si>
    <t>kosenie záhonov trvaliek a cibuľovín a likvidácia pokosenej hmoty (na jar)</t>
  </si>
  <si>
    <t>ochrana záhonov trvaliek a cibuľovín proti chorobám a škodcom</t>
  </si>
  <si>
    <t>zálievka trávnika</t>
  </si>
  <si>
    <t>kosenie trávnika vrátane odvozu a likvidácia pokosenej hmoty</t>
  </si>
  <si>
    <t>OPATRENIA PRE ÚDRŽBU NOVÝCH VEGETAČNÝCH PRVKOV</t>
  </si>
  <si>
    <t>TRVALKY DO DAŽĎOVEJ ZÁHRADY (575 m²)</t>
  </si>
  <si>
    <t>1-3 krát</t>
  </si>
  <si>
    <t>vyhrabanie lístia vrátane jeho odvozu a likvidácie (na jeseň, jarné dohrabanie)</t>
  </si>
  <si>
    <t>5-7 krát</t>
  </si>
  <si>
    <t>kosenie porastu celoročne spolu s okolitým trávnikom</t>
  </si>
  <si>
    <t xml:space="preserve">zálievka záhonov trvaliek a cibuľovín </t>
  </si>
  <si>
    <t>prvé kosenie po zatiahnutí cibúľ 2/2 júna</t>
  </si>
  <si>
    <t>Trávnik lúčny - celková plocha</t>
  </si>
  <si>
    <t xml:space="preserve">Lúčny trávnik - založenie </t>
  </si>
  <si>
    <t>komunikácie</t>
  </si>
  <si>
    <t>vegetačné plochy spolu</t>
  </si>
  <si>
    <t>výrub stromov - II.etapa</t>
  </si>
  <si>
    <t>NOVÉ VÝSADBY</t>
  </si>
  <si>
    <t xml:space="preserve">Parkový trávnik - založenie </t>
  </si>
  <si>
    <t xml:space="preserve">stromy listnaté solitérne </t>
  </si>
  <si>
    <t>stromy alejové</t>
  </si>
  <si>
    <t>stromy v poraste</t>
  </si>
  <si>
    <t>stromy v skupinách</t>
  </si>
  <si>
    <t>Betula pendula, o 16/18 cm</t>
  </si>
  <si>
    <t>výrub stromov - I.etapa (vrátane 14 ks inváznych drevín) - okamžitý výrub</t>
  </si>
  <si>
    <t>m³</t>
  </si>
  <si>
    <r>
      <t xml:space="preserve">TRÁVNIK LÚČNY </t>
    </r>
    <r>
      <rPr>
        <b/>
        <sz val="9"/>
        <rFont val="Arial"/>
        <family val="2"/>
        <charset val="238"/>
      </rPr>
      <t>(4225 m²)</t>
    </r>
  </si>
  <si>
    <t>SROMY (301 ks)</t>
  </si>
  <si>
    <t>CIBUĽOVINY V TRÁVNIKU  (326 m²)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</si>
</sst>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Century Gothic"/>
      <family val="2"/>
      <charset val="238"/>
    </font>
    <font>
      <sz val="9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4" fillId="0" borderId="1" xfId="0" applyFont="1" applyBorder="1"/>
    <xf numFmtId="0" fontId="5" fillId="2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center"/>
    </xf>
    <xf numFmtId="0" fontId="5" fillId="0" borderId="1" xfId="0" applyFont="1" applyBorder="1"/>
    <xf numFmtId="0" fontId="7" fillId="0" borderId="1" xfId="0" applyFont="1" applyFill="1" applyBorder="1"/>
    <xf numFmtId="3" fontId="5" fillId="2" borderId="1" xfId="0" applyNumberFormat="1" applyFont="1" applyFill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3" fontId="0" fillId="0" borderId="0" xfId="0" applyNumberForma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3" fontId="2" fillId="0" borderId="0" xfId="0" applyNumberFormat="1" applyFont="1"/>
    <xf numFmtId="0" fontId="6" fillId="0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2" borderId="1" xfId="0" applyFont="1" applyFill="1" applyBorder="1"/>
    <xf numFmtId="0" fontId="4" fillId="0" borderId="1" xfId="0" applyFont="1" applyFill="1" applyBorder="1"/>
    <xf numFmtId="0" fontId="6" fillId="0" borderId="1" xfId="0" applyFont="1" applyFill="1" applyBorder="1"/>
    <xf numFmtId="0" fontId="5" fillId="0" borderId="1" xfId="0" applyFont="1" applyFill="1" applyBorder="1"/>
    <xf numFmtId="3" fontId="7" fillId="0" borderId="1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3" fontId="9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3" fontId="8" fillId="0" borderId="0" xfId="0" applyNumberFormat="1" applyFont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0" xfId="0" applyFont="1"/>
    <xf numFmtId="3" fontId="4" fillId="0" borderId="0" xfId="0" applyNumberFormat="1" applyFont="1" applyAlignment="1">
      <alignment horizontal="center"/>
    </xf>
    <xf numFmtId="0" fontId="5" fillId="0" borderId="0" xfId="0" applyFont="1"/>
    <xf numFmtId="0" fontId="7" fillId="0" borderId="1" xfId="0" applyFont="1" applyFill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view="pageLayout" topLeftCell="A7" zoomScaleNormal="100" workbookViewId="0">
      <selection activeCell="B24" sqref="B24"/>
    </sheetView>
  </sheetViews>
  <sheetFormatPr defaultRowHeight="15" x14ac:dyDescent="0.25"/>
  <cols>
    <col min="1" max="1" width="67.28515625" customWidth="1"/>
    <col min="2" max="2" width="18.28515625" style="5" customWidth="1"/>
  </cols>
  <sheetData>
    <row r="1" spans="1:2" x14ac:dyDescent="0.25">
      <c r="A1" s="10" t="s">
        <v>25</v>
      </c>
      <c r="B1" s="11" t="s">
        <v>39</v>
      </c>
    </row>
    <row r="2" spans="1:2" x14ac:dyDescent="0.25">
      <c r="A2" s="12" t="s">
        <v>0</v>
      </c>
      <c r="B2" s="23">
        <f>SUM(B3:B16)</f>
        <v>301</v>
      </c>
    </row>
    <row r="3" spans="1:2" x14ac:dyDescent="0.25">
      <c r="A3" s="9" t="s">
        <v>40</v>
      </c>
      <c r="B3" s="24">
        <v>56</v>
      </c>
    </row>
    <row r="4" spans="1:2" x14ac:dyDescent="0.25">
      <c r="A4" s="9" t="s">
        <v>41</v>
      </c>
      <c r="B4" s="21">
        <v>99</v>
      </c>
    </row>
    <row r="5" spans="1:2" x14ac:dyDescent="0.25">
      <c r="A5" s="9" t="s">
        <v>113</v>
      </c>
      <c r="B5" s="21">
        <v>60</v>
      </c>
    </row>
    <row r="6" spans="1:2" x14ac:dyDescent="0.25">
      <c r="A6" s="9" t="s">
        <v>42</v>
      </c>
      <c r="B6" s="24">
        <v>13</v>
      </c>
    </row>
    <row r="7" spans="1:2" x14ac:dyDescent="0.25">
      <c r="A7" s="9" t="s">
        <v>43</v>
      </c>
      <c r="B7" s="24">
        <v>3</v>
      </c>
    </row>
    <row r="8" spans="1:2" x14ac:dyDescent="0.25">
      <c r="A8" s="9" t="s">
        <v>44</v>
      </c>
      <c r="B8" s="24">
        <v>12</v>
      </c>
    </row>
    <row r="9" spans="1:2" x14ac:dyDescent="0.25">
      <c r="A9" s="9" t="s">
        <v>45</v>
      </c>
      <c r="B9" s="24">
        <v>9</v>
      </c>
    </row>
    <row r="10" spans="1:2" x14ac:dyDescent="0.25">
      <c r="A10" s="9" t="s">
        <v>46</v>
      </c>
      <c r="B10" s="24">
        <v>15</v>
      </c>
    </row>
    <row r="11" spans="1:2" x14ac:dyDescent="0.25">
      <c r="A11" s="9" t="s">
        <v>47</v>
      </c>
      <c r="B11" s="24">
        <v>3</v>
      </c>
    </row>
    <row r="12" spans="1:2" x14ac:dyDescent="0.25">
      <c r="A12" s="9" t="s">
        <v>48</v>
      </c>
      <c r="B12" s="24">
        <v>1</v>
      </c>
    </row>
    <row r="13" spans="1:2" x14ac:dyDescent="0.25">
      <c r="A13" s="9" t="s">
        <v>49</v>
      </c>
      <c r="B13" s="21">
        <v>11</v>
      </c>
    </row>
    <row r="14" spans="1:2" x14ac:dyDescent="0.25">
      <c r="A14" s="9" t="s">
        <v>50</v>
      </c>
      <c r="B14" s="24">
        <v>3</v>
      </c>
    </row>
    <row r="15" spans="1:2" x14ac:dyDescent="0.25">
      <c r="A15" s="9" t="s">
        <v>51</v>
      </c>
      <c r="B15" s="24">
        <v>3</v>
      </c>
    </row>
    <row r="16" spans="1:2" x14ac:dyDescent="0.25">
      <c r="A16" s="9" t="s">
        <v>52</v>
      </c>
      <c r="B16" s="24">
        <v>13</v>
      </c>
    </row>
    <row r="17" spans="1:2" x14ac:dyDescent="0.25">
      <c r="A17" s="12" t="s">
        <v>30</v>
      </c>
      <c r="B17" s="23">
        <f>SUM(B18:B20)</f>
        <v>94</v>
      </c>
    </row>
    <row r="18" spans="1:2" x14ac:dyDescent="0.25">
      <c r="A18" s="9" t="s">
        <v>53</v>
      </c>
      <c r="B18" s="24">
        <v>37</v>
      </c>
    </row>
    <row r="19" spans="1:2" x14ac:dyDescent="0.25">
      <c r="A19" s="9" t="s">
        <v>54</v>
      </c>
      <c r="B19" s="24">
        <v>39</v>
      </c>
    </row>
    <row r="20" spans="1:2" x14ac:dyDescent="0.25">
      <c r="A20" s="9" t="s">
        <v>55</v>
      </c>
      <c r="B20" s="24">
        <v>18</v>
      </c>
    </row>
    <row r="21" spans="1:2" x14ac:dyDescent="0.25">
      <c r="A21" s="13" t="s">
        <v>26</v>
      </c>
      <c r="B21" s="40">
        <f>B17+B2</f>
        <v>395</v>
      </c>
    </row>
  </sheetData>
  <pageMargins left="0.7" right="0.7" top="0.75" bottom="0.75" header="0.3" footer="0.3"/>
  <pageSetup paperSize="9" orientation="portrait" r:id="rId1"/>
  <headerFooter>
    <oddHeader>&amp;L&amp;"Arial,Tučné"&amp;12 NOVÁ VÝSADBA - ZOZNAM DREVÍN
&amp;R&amp;"Arial,Tučné"&amp;12PRÍLOHA 1</oddHeader>
    <oddFooter>&amp;R&amp;"Arial,Normálne"&amp;10BREZOVÝ HÁJ v Nitre – budovanie prvkov zelenej infraštruktúry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view="pageLayout" zoomScaleNormal="100" workbookViewId="0">
      <selection activeCell="B47" sqref="B47"/>
    </sheetView>
  </sheetViews>
  <sheetFormatPr defaultRowHeight="15" x14ac:dyDescent="0.25"/>
  <cols>
    <col min="1" max="1" width="67.85546875" customWidth="1"/>
    <col min="2" max="2" width="18.28515625" style="17" customWidth="1"/>
  </cols>
  <sheetData>
    <row r="1" spans="1:2" x14ac:dyDescent="0.25">
      <c r="A1" s="10" t="s">
        <v>25</v>
      </c>
      <c r="B1" s="14" t="s">
        <v>1</v>
      </c>
    </row>
    <row r="2" spans="1:2" x14ac:dyDescent="0.25">
      <c r="A2" s="12" t="s">
        <v>35</v>
      </c>
      <c r="B2" s="15">
        <f>SUM(B3:B31)</f>
        <v>2875</v>
      </c>
    </row>
    <row r="3" spans="1:2" x14ac:dyDescent="0.25">
      <c r="A3" s="7" t="s">
        <v>3</v>
      </c>
      <c r="B3" s="16">
        <v>70</v>
      </c>
    </row>
    <row r="4" spans="1:2" x14ac:dyDescent="0.25">
      <c r="A4" s="7" t="s">
        <v>4</v>
      </c>
      <c r="B4" s="16">
        <v>110</v>
      </c>
    </row>
    <row r="5" spans="1:2" x14ac:dyDescent="0.25">
      <c r="A5" s="7" t="s">
        <v>5</v>
      </c>
      <c r="B5" s="16">
        <v>135</v>
      </c>
    </row>
    <row r="6" spans="1:2" x14ac:dyDescent="0.25">
      <c r="A6" s="7" t="s">
        <v>6</v>
      </c>
      <c r="B6" s="16">
        <v>100</v>
      </c>
    </row>
    <row r="7" spans="1:2" x14ac:dyDescent="0.25">
      <c r="A7" s="7" t="s">
        <v>31</v>
      </c>
      <c r="B7" s="16">
        <v>105</v>
      </c>
    </row>
    <row r="8" spans="1:2" x14ac:dyDescent="0.25">
      <c r="A8" s="7" t="s">
        <v>7</v>
      </c>
      <c r="B8" s="16">
        <v>135</v>
      </c>
    </row>
    <row r="9" spans="1:2" x14ac:dyDescent="0.25">
      <c r="A9" s="7" t="s">
        <v>8</v>
      </c>
      <c r="B9" s="16">
        <v>110</v>
      </c>
    </row>
    <row r="10" spans="1:2" x14ac:dyDescent="0.25">
      <c r="A10" s="7" t="s">
        <v>9</v>
      </c>
      <c r="B10" s="16">
        <v>50</v>
      </c>
    </row>
    <row r="11" spans="1:2" x14ac:dyDescent="0.25">
      <c r="A11" s="7" t="s">
        <v>10</v>
      </c>
      <c r="B11" s="16">
        <v>70</v>
      </c>
    </row>
    <row r="12" spans="1:2" x14ac:dyDescent="0.25">
      <c r="A12" s="7" t="s">
        <v>11</v>
      </c>
      <c r="B12" s="16">
        <v>75</v>
      </c>
    </row>
    <row r="13" spans="1:2" x14ac:dyDescent="0.25">
      <c r="A13" s="7" t="s">
        <v>12</v>
      </c>
      <c r="B13" s="16">
        <v>100</v>
      </c>
    </row>
    <row r="14" spans="1:2" x14ac:dyDescent="0.25">
      <c r="A14" s="7" t="s">
        <v>15</v>
      </c>
      <c r="B14" s="16">
        <v>60</v>
      </c>
    </row>
    <row r="15" spans="1:2" x14ac:dyDescent="0.25">
      <c r="A15" s="7" t="s">
        <v>32</v>
      </c>
      <c r="B15" s="16">
        <v>85</v>
      </c>
    </row>
    <row r="16" spans="1:2" x14ac:dyDescent="0.25">
      <c r="A16" s="7" t="s">
        <v>13</v>
      </c>
      <c r="B16" s="16">
        <v>70</v>
      </c>
    </row>
    <row r="17" spans="1:2" x14ac:dyDescent="0.25">
      <c r="A17" s="7" t="s">
        <v>14</v>
      </c>
      <c r="B17" s="16">
        <v>50</v>
      </c>
    </row>
    <row r="18" spans="1:2" x14ac:dyDescent="0.25">
      <c r="A18" s="7" t="s">
        <v>16</v>
      </c>
      <c r="B18" s="16">
        <v>105</v>
      </c>
    </row>
    <row r="19" spans="1:2" x14ac:dyDescent="0.25">
      <c r="A19" s="7" t="s">
        <v>2</v>
      </c>
      <c r="B19" s="16">
        <v>70</v>
      </c>
    </row>
    <row r="20" spans="1:2" x14ac:dyDescent="0.25">
      <c r="A20" s="7" t="s">
        <v>17</v>
      </c>
      <c r="B20" s="16">
        <v>50</v>
      </c>
    </row>
    <row r="21" spans="1:2" x14ac:dyDescent="0.25">
      <c r="A21" s="7" t="s">
        <v>18</v>
      </c>
      <c r="B21" s="16">
        <v>100</v>
      </c>
    </row>
    <row r="22" spans="1:2" x14ac:dyDescent="0.25">
      <c r="A22" s="7" t="s">
        <v>19</v>
      </c>
      <c r="B22" s="16">
        <v>70</v>
      </c>
    </row>
    <row r="23" spans="1:2" x14ac:dyDescent="0.25">
      <c r="A23" s="7" t="s">
        <v>20</v>
      </c>
      <c r="B23" s="16">
        <v>80</v>
      </c>
    </row>
    <row r="24" spans="1:2" x14ac:dyDescent="0.25">
      <c r="A24" s="7" t="s">
        <v>21</v>
      </c>
      <c r="B24" s="16">
        <v>80</v>
      </c>
    </row>
    <row r="25" spans="1:2" x14ac:dyDescent="0.25">
      <c r="A25" s="7" t="s">
        <v>27</v>
      </c>
      <c r="B25" s="16">
        <v>70</v>
      </c>
    </row>
    <row r="26" spans="1:2" x14ac:dyDescent="0.25">
      <c r="A26" s="7" t="s">
        <v>28</v>
      </c>
      <c r="B26" s="16">
        <v>130</v>
      </c>
    </row>
    <row r="27" spans="1:2" x14ac:dyDescent="0.25">
      <c r="A27" s="7" t="s">
        <v>22</v>
      </c>
      <c r="B27" s="16">
        <v>65</v>
      </c>
    </row>
    <row r="28" spans="1:2" x14ac:dyDescent="0.25">
      <c r="A28" s="7" t="s">
        <v>23</v>
      </c>
      <c r="B28" s="16">
        <v>50</v>
      </c>
    </row>
    <row r="29" spans="1:2" x14ac:dyDescent="0.25">
      <c r="A29" s="7" t="s">
        <v>33</v>
      </c>
      <c r="B29" s="16">
        <v>220</v>
      </c>
    </row>
    <row r="30" spans="1:2" x14ac:dyDescent="0.25">
      <c r="A30" s="7" t="s">
        <v>34</v>
      </c>
      <c r="B30" s="16">
        <v>210</v>
      </c>
    </row>
    <row r="31" spans="1:2" x14ac:dyDescent="0.25">
      <c r="A31" s="7" t="s">
        <v>24</v>
      </c>
      <c r="B31" s="16">
        <v>250</v>
      </c>
    </row>
    <row r="32" spans="1:2" x14ac:dyDescent="0.25">
      <c r="A32" s="8" t="s">
        <v>38</v>
      </c>
      <c r="B32" s="15">
        <f>SUM(B33)</f>
        <v>84760</v>
      </c>
    </row>
    <row r="33" spans="1:2" x14ac:dyDescent="0.25">
      <c r="A33" s="9" t="s">
        <v>36</v>
      </c>
      <c r="B33" s="16">
        <f>260*326</f>
        <v>84760</v>
      </c>
    </row>
    <row r="34" spans="1:2" x14ac:dyDescent="0.25">
      <c r="A34" s="37"/>
      <c r="B34" s="38"/>
    </row>
    <row r="35" spans="1:2" x14ac:dyDescent="0.25">
      <c r="A35" s="39" t="s">
        <v>37</v>
      </c>
      <c r="B35" s="38"/>
    </row>
    <row r="36" spans="1:2" x14ac:dyDescent="0.25">
      <c r="A36" s="9" t="s">
        <v>35</v>
      </c>
      <c r="B36" s="15">
        <f>B2</f>
        <v>2875</v>
      </c>
    </row>
    <row r="37" spans="1:2" x14ac:dyDescent="0.25">
      <c r="A37" s="7" t="s">
        <v>38</v>
      </c>
      <c r="B37" s="15">
        <f>B32</f>
        <v>84760</v>
      </c>
    </row>
  </sheetData>
  <pageMargins left="0.7" right="0.7" top="0.75" bottom="0.75" header="0.3" footer="0.3"/>
  <pageSetup paperSize="9" orientation="portrait" r:id="rId1"/>
  <headerFooter>
    <oddHeader>&amp;L&amp;"Arial,Tučné"&amp;14ZOZNAM RASTLÍN NA ZÁHONY
&amp;R&amp;"Arial,Tučné"&amp;14PRÍLOHA 2</oddHeader>
    <oddFooter>&amp;R&amp;"Arial,Normálne"&amp;12BREZOVÝ HÁJ v Nitre – budovanie prvkov zelenej infraštruktúry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view="pageLayout" zoomScaleNormal="100" workbookViewId="0">
      <selection activeCell="B41" sqref="B41:B42"/>
    </sheetView>
  </sheetViews>
  <sheetFormatPr defaultRowHeight="15" x14ac:dyDescent="0.25"/>
  <cols>
    <col min="1" max="1" width="69.42578125" bestFit="1" customWidth="1"/>
    <col min="2" max="2" width="17.5703125" bestFit="1" customWidth="1"/>
  </cols>
  <sheetData>
    <row r="1" spans="1:2" x14ac:dyDescent="0.25">
      <c r="A1" s="25" t="s">
        <v>94</v>
      </c>
      <c r="B1" s="11" t="s">
        <v>81</v>
      </c>
    </row>
    <row r="2" spans="1:2" x14ac:dyDescent="0.25">
      <c r="A2" s="28" t="s">
        <v>117</v>
      </c>
      <c r="B2" s="23"/>
    </row>
    <row r="3" spans="1:2" x14ac:dyDescent="0.25">
      <c r="A3" s="9" t="s">
        <v>82</v>
      </c>
      <c r="B3" s="6" t="s">
        <v>83</v>
      </c>
    </row>
    <row r="4" spans="1:2" x14ac:dyDescent="0.25">
      <c r="A4" s="9" t="s">
        <v>84</v>
      </c>
      <c r="B4" s="6">
        <v>1</v>
      </c>
    </row>
    <row r="5" spans="1:2" x14ac:dyDescent="0.25">
      <c r="A5" s="9" t="s">
        <v>85</v>
      </c>
      <c r="B5" s="6" t="s">
        <v>86</v>
      </c>
    </row>
    <row r="6" spans="1:2" x14ac:dyDescent="0.25">
      <c r="A6" s="9" t="s">
        <v>87</v>
      </c>
      <c r="B6" s="6" t="s">
        <v>86</v>
      </c>
    </row>
    <row r="7" spans="1:2" x14ac:dyDescent="0.25">
      <c r="A7" s="12" t="s">
        <v>118</v>
      </c>
      <c r="B7" s="6"/>
    </row>
    <row r="8" spans="1:2" x14ac:dyDescent="0.25">
      <c r="A8" s="9" t="s">
        <v>101</v>
      </c>
      <c r="B8" s="6">
        <v>1</v>
      </c>
    </row>
    <row r="9" spans="1:2" x14ac:dyDescent="0.25">
      <c r="A9" s="9" t="s">
        <v>99</v>
      </c>
      <c r="B9" s="6" t="s">
        <v>98</v>
      </c>
    </row>
    <row r="10" spans="1:2" x14ac:dyDescent="0.25">
      <c r="A10" s="12" t="s">
        <v>95</v>
      </c>
      <c r="B10" s="6"/>
    </row>
    <row r="11" spans="1:2" x14ac:dyDescent="0.25">
      <c r="A11" s="9" t="s">
        <v>100</v>
      </c>
      <c r="B11" s="6" t="s">
        <v>83</v>
      </c>
    </row>
    <row r="12" spans="1:2" x14ac:dyDescent="0.25">
      <c r="A12" s="9" t="s">
        <v>88</v>
      </c>
      <c r="B12" s="6">
        <v>2</v>
      </c>
    </row>
    <row r="13" spans="1:2" x14ac:dyDescent="0.25">
      <c r="A13" s="9" t="s">
        <v>89</v>
      </c>
      <c r="B13" s="6" t="s">
        <v>86</v>
      </c>
    </row>
    <row r="14" spans="1:2" x14ac:dyDescent="0.25">
      <c r="A14" s="9" t="s">
        <v>90</v>
      </c>
      <c r="B14" s="6">
        <v>1</v>
      </c>
    </row>
    <row r="15" spans="1:2" x14ac:dyDescent="0.25">
      <c r="A15" s="9" t="s">
        <v>91</v>
      </c>
      <c r="B15" s="6" t="s">
        <v>86</v>
      </c>
    </row>
    <row r="16" spans="1:2" x14ac:dyDescent="0.25">
      <c r="A16" s="12" t="s">
        <v>116</v>
      </c>
      <c r="B16" s="6"/>
    </row>
    <row r="17" spans="1:2" x14ac:dyDescent="0.25">
      <c r="A17" s="9" t="s">
        <v>92</v>
      </c>
      <c r="B17" s="6" t="s">
        <v>83</v>
      </c>
    </row>
    <row r="18" spans="1:2" x14ac:dyDescent="0.25">
      <c r="A18" s="9" t="s">
        <v>93</v>
      </c>
      <c r="B18" s="36" t="s">
        <v>96</v>
      </c>
    </row>
    <row r="19" spans="1:2" x14ac:dyDescent="0.25">
      <c r="A19" s="9" t="s">
        <v>97</v>
      </c>
      <c r="B19" s="6">
        <v>2</v>
      </c>
    </row>
  </sheetData>
  <pageMargins left="0.7" right="0.7" top="0.75" bottom="0.75" header="0.3" footer="0.3"/>
  <pageSetup paperSize="9" orientation="portrait" r:id="rId1"/>
  <headerFooter>
    <oddHeader>&amp;L&amp;"Arial,Tučné"&amp;14ÚDRŽBA VEGETAČNÝCH PRVKOV&amp;R&amp;"Ariel,Tučné"&amp;14PRÍLOHA 3</oddHeader>
    <oddFooter>&amp;R&amp;"Arial,Normálne"&amp;12BREZOVÝ HÁJ v Nitre – budovanie prvkov zelenej infraštruktúry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view="pageLayout" zoomScaleNormal="100" workbookViewId="0">
      <selection activeCell="B11" sqref="B11"/>
    </sheetView>
  </sheetViews>
  <sheetFormatPr defaultColWidth="9.140625" defaultRowHeight="12.75" x14ac:dyDescent="0.2"/>
  <cols>
    <col min="1" max="1" width="60.85546875" style="1" customWidth="1"/>
    <col min="2" max="2" width="11.7109375" style="4" customWidth="1"/>
    <col min="3" max="3" width="14.5703125" style="4" customWidth="1"/>
    <col min="4" max="6" width="9.140625" style="1"/>
    <col min="7" max="7" width="10.7109375" style="1" customWidth="1"/>
    <col min="8" max="8" width="11.85546875" style="1" customWidth="1"/>
    <col min="9" max="16384" width="9.140625" style="1"/>
  </cols>
  <sheetData>
    <row r="1" spans="1:3" x14ac:dyDescent="0.2">
      <c r="A1" s="25" t="s">
        <v>57</v>
      </c>
      <c r="B1" s="11" t="s">
        <v>58</v>
      </c>
      <c r="C1" s="14" t="s">
        <v>59</v>
      </c>
    </row>
    <row r="2" spans="1:3" x14ac:dyDescent="0.2">
      <c r="A2" s="26" t="s">
        <v>61</v>
      </c>
      <c r="B2" s="22" t="s">
        <v>62</v>
      </c>
      <c r="C2" s="29">
        <v>69960</v>
      </c>
    </row>
    <row r="3" spans="1:3" x14ac:dyDescent="0.2">
      <c r="A3" s="27" t="s">
        <v>104</v>
      </c>
      <c r="B3" s="22" t="s">
        <v>62</v>
      </c>
      <c r="C3" s="30">
        <v>4997</v>
      </c>
    </row>
    <row r="4" spans="1:3" x14ac:dyDescent="0.2">
      <c r="A4" s="27" t="s">
        <v>105</v>
      </c>
      <c r="B4" s="22" t="s">
        <v>62</v>
      </c>
      <c r="C4" s="30">
        <f>C2-C3</f>
        <v>64963</v>
      </c>
    </row>
    <row r="5" spans="1:3" x14ac:dyDescent="0.2">
      <c r="A5" s="28" t="s">
        <v>60</v>
      </c>
      <c r="B5" s="23"/>
      <c r="C5" s="31"/>
    </row>
    <row r="6" spans="1:3" x14ac:dyDescent="0.2">
      <c r="A6" s="27" t="s">
        <v>63</v>
      </c>
      <c r="B6" s="22" t="s">
        <v>62</v>
      </c>
      <c r="C6" s="30">
        <v>96</v>
      </c>
    </row>
    <row r="7" spans="1:3" x14ac:dyDescent="0.2">
      <c r="A7" s="27" t="s">
        <v>114</v>
      </c>
      <c r="B7" s="21" t="s">
        <v>64</v>
      </c>
      <c r="C7" s="30">
        <v>205</v>
      </c>
    </row>
    <row r="8" spans="1:3" x14ac:dyDescent="0.2">
      <c r="A8" s="27" t="s">
        <v>106</v>
      </c>
      <c r="B8" s="21" t="s">
        <v>64</v>
      </c>
      <c r="C8" s="30">
        <v>272</v>
      </c>
    </row>
    <row r="9" spans="1:3" s="2" customFormat="1" x14ac:dyDescent="0.2">
      <c r="A9" s="12" t="s">
        <v>65</v>
      </c>
      <c r="B9" s="6"/>
      <c r="C9" s="32"/>
    </row>
    <row r="10" spans="1:3" x14ac:dyDescent="0.2">
      <c r="A10" s="12" t="s">
        <v>107</v>
      </c>
      <c r="B10" s="22" t="s">
        <v>62</v>
      </c>
      <c r="C10" s="33">
        <f>SUM(C11:C15)</f>
        <v>6900</v>
      </c>
    </row>
    <row r="11" spans="1:3" x14ac:dyDescent="0.2">
      <c r="A11" s="9" t="s">
        <v>102</v>
      </c>
      <c r="B11" s="22" t="s">
        <v>62</v>
      </c>
      <c r="C11" s="34">
        <v>4225</v>
      </c>
    </row>
    <row r="12" spans="1:3" x14ac:dyDescent="0.2">
      <c r="A12" s="9" t="s">
        <v>73</v>
      </c>
      <c r="B12" s="22" t="s">
        <v>62</v>
      </c>
      <c r="C12" s="34">
        <v>326</v>
      </c>
    </row>
    <row r="13" spans="1:3" x14ac:dyDescent="0.2">
      <c r="A13" s="9" t="s">
        <v>79</v>
      </c>
      <c r="B13" s="22" t="s">
        <v>62</v>
      </c>
      <c r="C13" s="34">
        <v>575</v>
      </c>
    </row>
    <row r="14" spans="1:3" x14ac:dyDescent="0.2">
      <c r="A14" s="9" t="s">
        <v>103</v>
      </c>
      <c r="B14" s="22" t="s">
        <v>62</v>
      </c>
      <c r="C14" s="34">
        <v>1408</v>
      </c>
    </row>
    <row r="15" spans="1:3" x14ac:dyDescent="0.2">
      <c r="A15" s="9" t="s">
        <v>108</v>
      </c>
      <c r="B15" s="22" t="s">
        <v>62</v>
      </c>
      <c r="C15" s="34">
        <v>366</v>
      </c>
    </row>
    <row r="16" spans="1:3" x14ac:dyDescent="0.2">
      <c r="A16" s="12" t="s">
        <v>66</v>
      </c>
      <c r="B16" s="6"/>
      <c r="C16" s="32"/>
    </row>
    <row r="17" spans="1:6" x14ac:dyDescent="0.2">
      <c r="A17" s="9" t="s">
        <v>109</v>
      </c>
      <c r="B17" s="6" t="s">
        <v>64</v>
      </c>
      <c r="C17" s="34">
        <v>25</v>
      </c>
      <c r="D17" s="20"/>
    </row>
    <row r="18" spans="1:6" x14ac:dyDescent="0.2">
      <c r="A18" s="26" t="s">
        <v>110</v>
      </c>
      <c r="B18" s="6" t="s">
        <v>64</v>
      </c>
      <c r="C18" s="34">
        <v>15</v>
      </c>
    </row>
    <row r="19" spans="1:6" x14ac:dyDescent="0.2">
      <c r="A19" s="26" t="s">
        <v>112</v>
      </c>
      <c r="B19" s="6" t="s">
        <v>64</v>
      </c>
      <c r="C19" s="34">
        <v>99</v>
      </c>
    </row>
    <row r="20" spans="1:6" x14ac:dyDescent="0.2">
      <c r="A20" s="26" t="s">
        <v>111</v>
      </c>
      <c r="B20" s="6" t="s">
        <v>64</v>
      </c>
      <c r="C20" s="34">
        <v>256</v>
      </c>
    </row>
    <row r="21" spans="1:6" x14ac:dyDescent="0.2">
      <c r="A21" s="26" t="s">
        <v>74</v>
      </c>
      <c r="B21" s="6" t="s">
        <v>64</v>
      </c>
      <c r="C21" s="34">
        <f>'P2_ZOZNAM bylín'!B36</f>
        <v>2875</v>
      </c>
    </row>
    <row r="22" spans="1:6" x14ac:dyDescent="0.2">
      <c r="A22" s="9" t="s">
        <v>56</v>
      </c>
      <c r="B22" s="6" t="s">
        <v>64</v>
      </c>
      <c r="C22" s="34">
        <f>'P2_ZOZNAM bylín'!B37</f>
        <v>84760</v>
      </c>
    </row>
    <row r="23" spans="1:6" x14ac:dyDescent="0.2">
      <c r="A23" s="9" t="s">
        <v>75</v>
      </c>
      <c r="B23" s="22" t="s">
        <v>67</v>
      </c>
      <c r="C23" s="34">
        <f>C14*0.02</f>
        <v>28.16</v>
      </c>
    </row>
    <row r="24" spans="1:6" x14ac:dyDescent="0.2">
      <c r="A24" s="9" t="s">
        <v>68</v>
      </c>
      <c r="B24" s="6" t="s">
        <v>64</v>
      </c>
      <c r="C24" s="34">
        <f>C17*3</f>
        <v>75</v>
      </c>
    </row>
    <row r="25" spans="1:6" x14ac:dyDescent="0.2">
      <c r="A25" s="9" t="s">
        <v>69</v>
      </c>
      <c r="B25" s="6" t="s">
        <v>64</v>
      </c>
      <c r="C25" s="34">
        <f>C17</f>
        <v>25</v>
      </c>
    </row>
    <row r="26" spans="1:6" x14ac:dyDescent="0.2">
      <c r="A26" s="9" t="s">
        <v>70</v>
      </c>
      <c r="B26" s="6" t="s">
        <v>29</v>
      </c>
      <c r="C26" s="34">
        <f>C17*2.5</f>
        <v>62.5</v>
      </c>
    </row>
    <row r="27" spans="1:6" x14ac:dyDescent="0.2">
      <c r="A27" s="9" t="s">
        <v>71</v>
      </c>
      <c r="B27" s="6" t="s">
        <v>72</v>
      </c>
      <c r="C27" s="34">
        <f>C17*50+C21</f>
        <v>4125</v>
      </c>
    </row>
    <row r="28" spans="1:6" x14ac:dyDescent="0.2">
      <c r="A28" s="9" t="s">
        <v>80</v>
      </c>
      <c r="B28" s="6" t="s">
        <v>64</v>
      </c>
      <c r="C28" s="34">
        <f>C17/2</f>
        <v>12.5</v>
      </c>
    </row>
    <row r="29" spans="1:6" x14ac:dyDescent="0.2">
      <c r="A29" s="9" t="s">
        <v>78</v>
      </c>
      <c r="B29" s="6" t="s">
        <v>67</v>
      </c>
      <c r="C29" s="34">
        <f>C17*0.2</f>
        <v>5</v>
      </c>
      <c r="D29" s="3"/>
    </row>
    <row r="30" spans="1:6" x14ac:dyDescent="0.2">
      <c r="A30" s="9" t="s">
        <v>76</v>
      </c>
      <c r="B30" s="6" t="s">
        <v>115</v>
      </c>
      <c r="C30" s="34">
        <f>C13*0.15</f>
        <v>86.25</v>
      </c>
    </row>
    <row r="31" spans="1:6" x14ac:dyDescent="0.2">
      <c r="A31" s="26" t="s">
        <v>77</v>
      </c>
      <c r="B31" s="22" t="s">
        <v>62</v>
      </c>
      <c r="C31" s="34">
        <v>575</v>
      </c>
    </row>
    <row r="32" spans="1:6" ht="14.25" x14ac:dyDescent="0.3">
      <c r="A32" s="18"/>
      <c r="B32" s="19"/>
      <c r="C32" s="35"/>
      <c r="D32" s="3"/>
      <c r="E32" s="3"/>
      <c r="F32" s="3"/>
    </row>
  </sheetData>
  <pageMargins left="0.7" right="0.7" top="0.75" bottom="0.75" header="0.3" footer="0.3"/>
  <pageSetup paperSize="9" orientation="portrait" r:id="rId1"/>
  <headerFooter>
    <oddHeader>&amp;L&amp;"Ariel,Tučné"&amp;14VÝKAZ VÝMER &amp;R&amp;"Ariel,Tučné"&amp;14PRÍLOHA 4</oddHeader>
    <oddFooter>&amp;R&amp;"Arial,Normálne"&amp;12BREZOVÝ HÁJ v Nitre – budovanie prvkov zelenej infraštruktúry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4</vt:i4>
      </vt:variant>
    </vt:vector>
  </HeadingPairs>
  <TitlesOfParts>
    <vt:vector size="4" baseType="lpstr">
      <vt:lpstr>P1_ZOZNAM drevín</vt:lpstr>
      <vt:lpstr>P2_ZOZNAM bylín</vt:lpstr>
      <vt:lpstr>P3_UDRŽBA</vt:lpstr>
      <vt:lpstr>P4_VYKAZ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Julka</cp:lastModifiedBy>
  <cp:lastPrinted>2017-06-01T09:14:18Z</cp:lastPrinted>
  <dcterms:created xsi:type="dcterms:W3CDTF">2017-02-09T15:38:52Z</dcterms:created>
  <dcterms:modified xsi:type="dcterms:W3CDTF">2017-06-01T09:35:05Z</dcterms:modified>
</cp:coreProperties>
</file>